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4" sheetId="1" r:id="rId1"/>
  </sheets>
  <definedNames>
    <definedName name="_xlnm.Print_Area" localSheetId="0">'2024'!$A$1:$AG$14</definedName>
  </definedNames>
  <calcPr calcId="125725"/>
</workbook>
</file>

<file path=xl/calcChain.xml><?xml version="1.0" encoding="utf-8"?>
<calcChain xmlns="http://schemas.openxmlformats.org/spreadsheetml/2006/main">
  <c r="Q13" i="1"/>
  <c r="K11"/>
  <c r="O11"/>
  <c r="K12" l="1"/>
  <c r="L12" s="1"/>
  <c r="Z13"/>
  <c r="AF13"/>
  <c r="AG12"/>
  <c r="R12"/>
  <c r="AA12"/>
  <c r="AA13" s="1"/>
  <c r="F12"/>
  <c r="F11"/>
  <c r="L11" s="1"/>
  <c r="AC13"/>
  <c r="X11"/>
  <c r="X13" s="1"/>
  <c r="W13"/>
  <c r="AD11"/>
  <c r="AG11"/>
  <c r="U11"/>
  <c r="U13" s="1"/>
  <c r="T13"/>
  <c r="O13"/>
  <c r="N13"/>
  <c r="AE13"/>
  <c r="AG13" s="1"/>
  <c r="AB13"/>
  <c r="Y13"/>
  <c r="V13"/>
  <c r="AD13" l="1"/>
  <c r="K13"/>
  <c r="S13"/>
  <c r="P13"/>
  <c r="R13" s="1"/>
  <c r="M13"/>
  <c r="F13" l="1"/>
  <c r="L13" s="1"/>
</calcChain>
</file>

<file path=xl/sharedStrings.xml><?xml version="1.0" encoding="utf-8"?>
<sst xmlns="http://schemas.openxmlformats.org/spreadsheetml/2006/main" count="43" uniqueCount="22">
  <si>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</si>
  <si>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</si>
  <si>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</si>
  <si>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Управление образования</t>
  </si>
  <si>
    <t>Всего</t>
  </si>
  <si>
    <t>на обеспечение условий для функционирования  центров образования естественно-научной и технологической направленностей</t>
  </si>
  <si>
    <t>в том числе</t>
  </si>
  <si>
    <t>на финансовое обеспечение расходов в связи 
с освобождением семей отдельных категорий граждан от платы, взимаемой за присмотр и уход 
за ребенком в муниципальных образовательных организациях в Московской области, реализующих программы дошкольного образования</t>
  </si>
  <si>
    <t xml:space="preserve"> Комитет по культуре, физической культуре, спорту, туризму и работе с молодежью</t>
  </si>
  <si>
    <t>на государственную поддержку отрасли культуры (в части поддержки лучших работников сельских учреждений культуры)</t>
  </si>
  <si>
    <t>Приложение 7</t>
  </si>
  <si>
    <t xml:space="preserve">к решению Совета депутатов Талдомского городского округа </t>
  </si>
  <si>
    <t>на финансовое обеспечение стимулирующих выплат работникам муниципальных учреждений, осуществляющих деятельность по созданию условий для организации досуга населения в парках культуры и отдыха в Московской области</t>
  </si>
  <si>
    <t xml:space="preserve">на 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 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</si>
  <si>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</si>
  <si>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на сохранение достигнутого уровня заработной платы работников муниципальных учреждений культуры</t>
  </si>
  <si>
    <t xml:space="preserve">Исполнение бюджета Талдомского городского округа за 2024 год за счет средств иных межбюджетных трансфертов </t>
  </si>
  <si>
    <t xml:space="preserve">от "   " мая 2025 года № </t>
  </si>
  <si>
    <t>уточненный годовой план</t>
  </si>
  <si>
    <t>исполнено</t>
  </si>
  <si>
    <t>% исполнения</t>
  </si>
  <si>
    <t>"О исполнении бюджета Талдомского городского округа за 2024 год"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</si>
</sst>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0"/>
  </numFmts>
  <fonts count="16">
    <font>
      <sz val="9"/>
      <name val="Arial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Arial"/>
      <family val="2"/>
      <charset val="204"/>
    </font>
    <font>
      <b/>
      <sz val="16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165" fontId="3" fillId="0" borderId="1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165" fontId="3" fillId="0" borderId="5" xfId="0" applyNumberFormat="1" applyFont="1" applyBorder="1" applyAlignment="1">
      <alignment wrapText="1"/>
    </xf>
    <xf numFmtId="0" fontId="2" fillId="0" borderId="0" xfId="0" applyFont="1"/>
    <xf numFmtId="0" fontId="4" fillId="0" borderId="1" xfId="0" applyFont="1" applyBorder="1"/>
    <xf numFmtId="49" fontId="2" fillId="0" borderId="0" xfId="0" applyNumberFormat="1" applyFont="1" applyBorder="1"/>
    <xf numFmtId="166" fontId="3" fillId="0" borderId="5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/>
    <xf numFmtId="0" fontId="7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wrapText="1"/>
    </xf>
    <xf numFmtId="0" fontId="12" fillId="0" borderId="0" xfId="0" applyFont="1"/>
    <xf numFmtId="0" fontId="14" fillId="0" borderId="0" xfId="0" applyFont="1" applyBorder="1" applyAlignment="1">
      <alignment wrapText="1"/>
    </xf>
    <xf numFmtId="164" fontId="14" fillId="0" borderId="11" xfId="0" applyNumberFormat="1" applyFont="1" applyBorder="1" applyAlignment="1">
      <alignment wrapText="1"/>
    </xf>
    <xf numFmtId="166" fontId="14" fillId="0" borderId="11" xfId="0" applyNumberFormat="1" applyFont="1" applyBorder="1" applyAlignment="1">
      <alignment wrapText="1"/>
    </xf>
    <xf numFmtId="164" fontId="14" fillId="0" borderId="1" xfId="0" applyNumberFormat="1" applyFont="1" applyBorder="1" applyAlignment="1">
      <alignment wrapText="1"/>
    </xf>
    <xf numFmtId="164" fontId="14" fillId="0" borderId="5" xfId="0" applyNumberFormat="1" applyFont="1" applyBorder="1" applyAlignment="1">
      <alignment horizontal="center" wrapText="1"/>
    </xf>
    <xf numFmtId="2" fontId="14" fillId="0" borderId="1" xfId="0" applyNumberFormat="1" applyFont="1" applyBorder="1"/>
    <xf numFmtId="2" fontId="14" fillId="0" borderId="5" xfId="0" applyNumberFormat="1" applyFont="1" applyBorder="1"/>
    <xf numFmtId="0" fontId="12" fillId="0" borderId="5" xfId="0" applyFont="1" applyBorder="1"/>
    <xf numFmtId="166" fontId="12" fillId="0" borderId="5" xfId="0" applyNumberFormat="1" applyFont="1" applyBorder="1"/>
    <xf numFmtId="2" fontId="12" fillId="0" borderId="1" xfId="0" applyNumberFormat="1" applyFont="1" applyBorder="1"/>
    <xf numFmtId="0" fontId="14" fillId="0" borderId="5" xfId="0" applyFont="1" applyBorder="1"/>
    <xf numFmtId="165" fontId="14" fillId="0" borderId="11" xfId="0" applyNumberFormat="1" applyFont="1" applyBorder="1" applyAlignment="1">
      <alignment wrapText="1"/>
    </xf>
    <xf numFmtId="0" fontId="12" fillId="0" borderId="1" xfId="0" applyFont="1" applyBorder="1"/>
    <xf numFmtId="165" fontId="14" fillId="0" borderId="5" xfId="0" applyNumberFormat="1" applyFont="1" applyBorder="1"/>
    <xf numFmtId="2" fontId="14" fillId="0" borderId="11" xfId="0" applyNumberFormat="1" applyFont="1" applyBorder="1" applyAlignment="1">
      <alignment wrapText="1"/>
    </xf>
    <xf numFmtId="2" fontId="14" fillId="0" borderId="5" xfId="0" applyNumberFormat="1" applyFont="1" applyBorder="1" applyAlignment="1">
      <alignment horizontal="center" wrapText="1"/>
    </xf>
    <xf numFmtId="166" fontId="14" fillId="0" borderId="5" xfId="0" applyNumberFormat="1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right" wrapText="1"/>
    </xf>
    <xf numFmtId="166" fontId="14" fillId="0" borderId="5" xfId="0" applyNumberFormat="1" applyFont="1" applyBorder="1"/>
    <xf numFmtId="165" fontId="12" fillId="0" borderId="5" xfId="0" applyNumberFormat="1" applyFont="1" applyBorder="1"/>
    <xf numFmtId="2" fontId="12" fillId="0" borderId="5" xfId="0" applyNumberFormat="1" applyFont="1" applyBorder="1"/>
    <xf numFmtId="2" fontId="15" fillId="0" borderId="5" xfId="0" applyNumberFormat="1" applyFont="1" applyBorder="1"/>
    <xf numFmtId="164" fontId="14" fillId="0" borderId="5" xfId="0" applyNumberFormat="1" applyFont="1" applyBorder="1"/>
    <xf numFmtId="164" fontId="12" fillId="0" borderId="1" xfId="0" applyNumberFormat="1" applyFont="1" applyBorder="1"/>
    <xf numFmtId="164" fontId="3" fillId="0" borderId="5" xfId="0" applyNumberFormat="1" applyFont="1" applyBorder="1" applyAlignment="1">
      <alignment wrapText="1"/>
    </xf>
    <xf numFmtId="165" fontId="6" fillId="0" borderId="11" xfId="0" applyNumberFormat="1" applyFont="1" applyBorder="1" applyAlignment="1">
      <alignment wrapText="1"/>
    </xf>
    <xf numFmtId="164" fontId="6" fillId="0" borderId="11" xfId="0" applyNumberFormat="1" applyFont="1" applyBorder="1" applyAlignment="1">
      <alignment wrapText="1"/>
    </xf>
    <xf numFmtId="165" fontId="15" fillId="0" borderId="11" xfId="0" applyNumberFormat="1" applyFont="1" applyBorder="1" applyAlignment="1">
      <alignment wrapText="1"/>
    </xf>
    <xf numFmtId="2" fontId="15" fillId="0" borderId="11" xfId="0" applyNumberFormat="1" applyFont="1" applyBorder="1" applyAlignment="1">
      <alignment wrapText="1"/>
    </xf>
    <xf numFmtId="164" fontId="15" fillId="0" borderId="11" xfId="0" applyNumberFormat="1" applyFont="1" applyBorder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3" fillId="0" borderId="10" xfId="0" applyFont="1" applyBorder="1" applyAlignment="1">
      <alignment wrapText="1"/>
    </xf>
    <xf numFmtId="0" fontId="13" fillId="0" borderId="11" xfId="0" applyFont="1" applyBorder="1" applyAlignment="1">
      <alignment wrapText="1"/>
    </xf>
    <xf numFmtId="165" fontId="15" fillId="0" borderId="5" xfId="0" applyNumberFormat="1" applyFont="1" applyBorder="1" applyAlignment="1">
      <alignment horizontal="center" wrapText="1"/>
    </xf>
    <xf numFmtId="165" fontId="12" fillId="0" borderId="10" xfId="0" applyNumberFormat="1" applyFont="1" applyBorder="1" applyAlignment="1">
      <alignment wrapText="1"/>
    </xf>
    <xf numFmtId="165" fontId="12" fillId="0" borderId="11" xfId="0" applyNumberFormat="1" applyFont="1" applyBorder="1" applyAlignment="1">
      <alignment wrapText="1"/>
    </xf>
    <xf numFmtId="165" fontId="6" fillId="0" borderId="5" xfId="0" applyNumberFormat="1" applyFont="1" applyBorder="1" applyAlignment="1">
      <alignment horizontal="center" wrapText="1"/>
    </xf>
    <xf numFmtId="165" fontId="6" fillId="0" borderId="10" xfId="0" applyNumberFormat="1" applyFont="1" applyBorder="1" applyAlignment="1">
      <alignment wrapText="1"/>
    </xf>
    <xf numFmtId="165" fontId="6" fillId="0" borderId="11" xfId="0" applyNumberFormat="1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11" fillId="0" borderId="3" xfId="0" applyFont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6" fontId="3" fillId="0" borderId="14" xfId="0" applyNumberFormat="1" applyFont="1" applyBorder="1" applyAlignment="1">
      <alignment wrapText="1"/>
    </xf>
    <xf numFmtId="164" fontId="3" fillId="0" borderId="14" xfId="0" applyNumberFormat="1" applyFont="1" applyBorder="1" applyAlignment="1">
      <alignment wrapText="1"/>
    </xf>
    <xf numFmtId="0" fontId="2" fillId="0" borderId="0" xfId="0" applyFont="1" applyBorder="1"/>
    <xf numFmtId="166" fontId="3" fillId="0" borderId="0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3"/>
  <sheetViews>
    <sheetView tabSelected="1" view="pageBreakPreview" topLeftCell="X10" zoomScaleNormal="100" zoomScaleSheetLayoutView="75" workbookViewId="0">
      <selection activeCell="AA13" sqref="AA13"/>
    </sheetView>
  </sheetViews>
  <sheetFormatPr defaultRowHeight="20.399999999999999"/>
  <cols>
    <col min="1" max="1" width="2.25" style="4" customWidth="1"/>
    <col min="2" max="3" width="9" style="4"/>
    <col min="4" max="4" width="22.75" style="4" customWidth="1"/>
    <col min="5" max="5" width="0.125" style="4" hidden="1" customWidth="1"/>
    <col min="6" max="6" width="14.125" style="4" customWidth="1"/>
    <col min="7" max="7" width="11.375" style="4" hidden="1" customWidth="1"/>
    <col min="8" max="8" width="8.875" style="4" hidden="1" customWidth="1"/>
    <col min="9" max="9" width="0.125" style="4" hidden="1" customWidth="1"/>
    <col min="10" max="10" width="7.25" style="4" customWidth="1"/>
    <col min="11" max="11" width="21" style="4" customWidth="1"/>
    <col min="12" max="12" width="13.125" style="4" customWidth="1"/>
    <col min="13" max="13" width="20.5" style="4" customWidth="1"/>
    <col min="14" max="14" width="18" style="4" customWidth="1"/>
    <col min="15" max="15" width="11.75" style="4" customWidth="1"/>
    <col min="16" max="16" width="18" style="4" customWidth="1"/>
    <col min="17" max="17" width="16.875" style="4" customWidth="1"/>
    <col min="18" max="18" width="12.125" style="4" customWidth="1"/>
    <col min="19" max="19" width="16.25" style="4" customWidth="1"/>
    <col min="20" max="20" width="17.625" style="4" customWidth="1"/>
    <col min="21" max="21" width="12.5" style="4" customWidth="1"/>
    <col min="22" max="22" width="16.125" style="4" customWidth="1"/>
    <col min="23" max="23" width="17.25" style="4" customWidth="1"/>
    <col min="24" max="24" width="12.875" style="4" customWidth="1"/>
    <col min="25" max="25" width="19.125" style="4" customWidth="1"/>
    <col min="26" max="26" width="21" style="4" customWidth="1"/>
    <col min="27" max="27" width="12.75" style="4" customWidth="1"/>
    <col min="28" max="28" width="17.625" style="4" customWidth="1"/>
    <col min="29" max="29" width="20.25" style="4" customWidth="1"/>
    <col min="30" max="30" width="13" style="4" customWidth="1"/>
    <col min="31" max="31" width="18.75" style="4" customWidth="1"/>
    <col min="32" max="32" width="19.625" style="4" customWidth="1"/>
    <col min="33" max="33" width="12.875" style="4" customWidth="1"/>
    <col min="34" max="16384" width="9" style="4"/>
  </cols>
  <sheetData>
    <row r="1" spans="1:41" ht="21.6" customHeight="1">
      <c r="A1" s="81" t="s">
        <v>10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"/>
      <c r="AI1" s="8"/>
      <c r="AJ1" s="8"/>
      <c r="AK1" s="8"/>
      <c r="AL1" s="8"/>
      <c r="AM1" s="8"/>
      <c r="AN1" s="8"/>
      <c r="AO1" s="8"/>
    </row>
    <row r="2" spans="1:41" ht="21.6" customHeight="1">
      <c r="A2" s="81" t="s">
        <v>11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"/>
      <c r="AI2" s="8"/>
      <c r="AJ2" s="8"/>
      <c r="AK2" s="8"/>
      <c r="AL2" s="8"/>
      <c r="AM2" s="8"/>
      <c r="AN2" s="8"/>
      <c r="AO2" s="8"/>
    </row>
    <row r="3" spans="1:41" ht="21.6" customHeight="1">
      <c r="A3" s="81" t="s">
        <v>21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"/>
      <c r="AI3" s="8"/>
      <c r="AJ3" s="8"/>
      <c r="AK3" s="8"/>
      <c r="AL3" s="8"/>
      <c r="AM3" s="8"/>
      <c r="AN3" s="8"/>
      <c r="AO3" s="8"/>
    </row>
    <row r="4" spans="1:41" ht="21.6" customHeight="1">
      <c r="A4" s="81" t="s">
        <v>17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"/>
      <c r="AI4" s="8"/>
      <c r="AJ4" s="8"/>
      <c r="AK4" s="8"/>
      <c r="AL4" s="8"/>
      <c r="AM4" s="8"/>
      <c r="AN4" s="8"/>
      <c r="AO4" s="8"/>
    </row>
    <row r="5" spans="1:41" ht="31.2" customHeight="1">
      <c r="C5" s="83" t="s">
        <v>16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</row>
    <row r="6" spans="1:41" ht="17.2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84" t="s">
        <v>1</v>
      </c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</row>
    <row r="7" spans="1:41" s="17" customFormat="1" ht="17.25" customHeight="1">
      <c r="A7" s="16"/>
      <c r="B7" s="75" t="s">
        <v>2</v>
      </c>
      <c r="C7" s="76"/>
      <c r="D7" s="76"/>
      <c r="E7" s="77"/>
      <c r="F7" s="75" t="s">
        <v>0</v>
      </c>
      <c r="G7" s="76"/>
      <c r="H7" s="76"/>
      <c r="I7" s="76"/>
      <c r="J7" s="76"/>
      <c r="K7" s="76"/>
      <c r="L7" s="77"/>
      <c r="M7" s="82" t="s">
        <v>6</v>
      </c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</row>
    <row r="8" spans="1:41" s="16" customFormat="1" ht="136.19999999999999" customHeight="1">
      <c r="B8" s="78"/>
      <c r="C8" s="79"/>
      <c r="D8" s="79"/>
      <c r="E8" s="80"/>
      <c r="F8" s="85"/>
      <c r="G8" s="86"/>
      <c r="H8" s="86"/>
      <c r="I8" s="86"/>
      <c r="J8" s="86"/>
      <c r="K8" s="86"/>
      <c r="L8" s="87"/>
      <c r="M8" s="54" t="s">
        <v>7</v>
      </c>
      <c r="N8" s="55"/>
      <c r="O8" s="56"/>
      <c r="P8" s="54" t="s">
        <v>9</v>
      </c>
      <c r="Q8" s="55"/>
      <c r="R8" s="56"/>
      <c r="S8" s="54" t="s">
        <v>5</v>
      </c>
      <c r="T8" s="55"/>
      <c r="U8" s="56"/>
      <c r="V8" s="54" t="s">
        <v>13</v>
      </c>
      <c r="W8" s="55"/>
      <c r="X8" s="56"/>
      <c r="Y8" s="54" t="s">
        <v>12</v>
      </c>
      <c r="Z8" s="55"/>
      <c r="AA8" s="56"/>
      <c r="AB8" s="54" t="s">
        <v>14</v>
      </c>
      <c r="AC8" s="55"/>
      <c r="AD8" s="56"/>
      <c r="AE8" s="54" t="s">
        <v>15</v>
      </c>
      <c r="AF8" s="55"/>
      <c r="AG8" s="56"/>
    </row>
    <row r="9" spans="1:41" s="16" customFormat="1" ht="47.4" customHeight="1">
      <c r="B9" s="78"/>
      <c r="C9" s="79"/>
      <c r="D9" s="79"/>
      <c r="E9" s="80"/>
      <c r="F9" s="54" t="s">
        <v>18</v>
      </c>
      <c r="G9" s="55"/>
      <c r="H9" s="55"/>
      <c r="I9" s="55"/>
      <c r="J9" s="56"/>
      <c r="K9" s="19" t="s">
        <v>19</v>
      </c>
      <c r="L9" s="19" t="s">
        <v>20</v>
      </c>
      <c r="M9" s="19" t="s">
        <v>18</v>
      </c>
      <c r="N9" s="19" t="s">
        <v>19</v>
      </c>
      <c r="O9" s="19" t="s">
        <v>20</v>
      </c>
      <c r="P9" s="19" t="s">
        <v>18</v>
      </c>
      <c r="Q9" s="19" t="s">
        <v>19</v>
      </c>
      <c r="R9" s="19" t="s">
        <v>20</v>
      </c>
      <c r="S9" s="19" t="s">
        <v>18</v>
      </c>
      <c r="T9" s="19" t="s">
        <v>19</v>
      </c>
      <c r="U9" s="19" t="s">
        <v>20</v>
      </c>
      <c r="V9" s="19" t="s">
        <v>18</v>
      </c>
      <c r="W9" s="19" t="s">
        <v>19</v>
      </c>
      <c r="X9" s="19" t="s">
        <v>20</v>
      </c>
      <c r="Y9" s="19" t="s">
        <v>18</v>
      </c>
      <c r="Z9" s="19" t="s">
        <v>19</v>
      </c>
      <c r="AA9" s="19" t="s">
        <v>20</v>
      </c>
      <c r="AB9" s="19" t="s">
        <v>18</v>
      </c>
      <c r="AC9" s="19" t="s">
        <v>19</v>
      </c>
      <c r="AD9" s="19" t="s">
        <v>20</v>
      </c>
      <c r="AE9" s="19" t="s">
        <v>18</v>
      </c>
      <c r="AF9" s="19" t="s">
        <v>19</v>
      </c>
      <c r="AG9" s="19" t="s">
        <v>20</v>
      </c>
    </row>
    <row r="10" spans="1:41" s="16" customFormat="1" ht="12.6" customHeight="1">
      <c r="A10" s="9"/>
      <c r="B10" s="69">
        <v>1</v>
      </c>
      <c r="C10" s="69"/>
      <c r="D10" s="69"/>
      <c r="E10" s="10"/>
      <c r="F10" s="72">
        <v>2</v>
      </c>
      <c r="G10" s="73"/>
      <c r="H10" s="73"/>
      <c r="I10" s="73"/>
      <c r="J10" s="74"/>
      <c r="K10" s="11">
        <v>3</v>
      </c>
      <c r="L10" s="11">
        <v>4</v>
      </c>
      <c r="M10" s="11">
        <v>5</v>
      </c>
      <c r="N10" s="11">
        <v>6</v>
      </c>
      <c r="O10" s="11">
        <v>7</v>
      </c>
      <c r="P10" s="11">
        <v>8</v>
      </c>
      <c r="Q10" s="18">
        <v>9</v>
      </c>
      <c r="R10" s="18">
        <v>10</v>
      </c>
      <c r="S10" s="12">
        <v>11</v>
      </c>
      <c r="T10" s="12">
        <v>12</v>
      </c>
      <c r="U10" s="12">
        <v>13</v>
      </c>
      <c r="V10" s="13">
        <v>14</v>
      </c>
      <c r="W10" s="21">
        <v>15</v>
      </c>
      <c r="X10" s="21">
        <v>16</v>
      </c>
      <c r="Y10" s="14">
        <v>17</v>
      </c>
      <c r="Z10" s="14">
        <v>18</v>
      </c>
      <c r="AA10" s="14">
        <v>19</v>
      </c>
      <c r="AB10" s="14">
        <v>20</v>
      </c>
      <c r="AC10" s="14">
        <v>21</v>
      </c>
      <c r="AD10" s="14">
        <v>22</v>
      </c>
      <c r="AE10" s="15">
        <v>23</v>
      </c>
      <c r="AF10" s="19">
        <v>24</v>
      </c>
      <c r="AG10" s="19">
        <v>25</v>
      </c>
    </row>
    <row r="11" spans="1:41" s="23" customFormat="1" ht="40.200000000000003" customHeight="1">
      <c r="B11" s="70" t="s">
        <v>3</v>
      </c>
      <c r="C11" s="71"/>
      <c r="D11" s="71"/>
      <c r="E11" s="24"/>
      <c r="F11" s="63">
        <f>M11+S11+P11+V11+Y11+AB11+AE11</f>
        <v>5128.4400000000005</v>
      </c>
      <c r="G11" s="64"/>
      <c r="H11" s="64"/>
      <c r="I11" s="64"/>
      <c r="J11" s="65"/>
      <c r="K11" s="51">
        <f>N11+T11+Q11+W11+Z11+AC11+AF11</f>
        <v>4783.1569199999994</v>
      </c>
      <c r="L11" s="52">
        <f>K11/F11%</f>
        <v>93.267288298195922</v>
      </c>
      <c r="M11" s="25">
        <v>1600</v>
      </c>
      <c r="N11" s="26">
        <v>1321.2885000000001</v>
      </c>
      <c r="O11" s="38">
        <f>N11/M11%</f>
        <v>82.580531250000007</v>
      </c>
      <c r="P11" s="25"/>
      <c r="Q11" s="27"/>
      <c r="R11" s="27"/>
      <c r="S11" s="28">
        <v>1000</v>
      </c>
      <c r="T11" s="40">
        <v>983.21820000000002</v>
      </c>
      <c r="U11" s="39">
        <f>T11/S11%</f>
        <v>98.321820000000002</v>
      </c>
      <c r="V11" s="29">
        <v>277</v>
      </c>
      <c r="W11" s="42">
        <v>235.33762999999999</v>
      </c>
      <c r="X11" s="30">
        <f>W11/V11%</f>
        <v>84.959433212996387</v>
      </c>
      <c r="Y11" s="31"/>
      <c r="Z11" s="31"/>
      <c r="AA11" s="31"/>
      <c r="AB11" s="32">
        <v>286.44</v>
      </c>
      <c r="AC11" s="43">
        <v>278.31259</v>
      </c>
      <c r="AD11" s="44">
        <f>AC11/AB11%</f>
        <v>97.162613461807013</v>
      </c>
      <c r="AE11" s="33">
        <v>1965</v>
      </c>
      <c r="AF11" s="41">
        <v>1965</v>
      </c>
      <c r="AG11" s="41">
        <f>AF11/AE11%</f>
        <v>100.00000000000001</v>
      </c>
    </row>
    <row r="12" spans="1:41" s="23" customFormat="1" ht="78" customHeight="1">
      <c r="B12" s="60" t="s">
        <v>8</v>
      </c>
      <c r="C12" s="61"/>
      <c r="D12" s="62"/>
      <c r="E12" s="34"/>
      <c r="F12" s="63">
        <f>M12+S12+P12+V12+Y12+AB12+AE12</f>
        <v>16442.63219</v>
      </c>
      <c r="G12" s="64"/>
      <c r="H12" s="64"/>
      <c r="I12" s="64"/>
      <c r="J12" s="65"/>
      <c r="K12" s="51">
        <f>N12+T12+Q12+W12+Z12+AC12+AF12</f>
        <v>16442.63219</v>
      </c>
      <c r="L12" s="53">
        <f>K12/F12%</f>
        <v>100</v>
      </c>
      <c r="M12" s="25"/>
      <c r="N12" s="25"/>
      <c r="O12" s="25"/>
      <c r="P12" s="35">
        <v>66.666669999999996</v>
      </c>
      <c r="Q12" s="35">
        <v>66.666669999999996</v>
      </c>
      <c r="R12" s="27">
        <f>Q12/P12%</f>
        <v>100</v>
      </c>
      <c r="S12" s="28"/>
      <c r="T12" s="28"/>
      <c r="U12" s="28"/>
      <c r="V12" s="36"/>
      <c r="W12" s="31"/>
      <c r="X12" s="31"/>
      <c r="Y12" s="37">
        <v>448.96552000000003</v>
      </c>
      <c r="Z12" s="37">
        <v>448.96552000000003</v>
      </c>
      <c r="AA12" s="46">
        <f>Z12/Y12%</f>
        <v>100</v>
      </c>
      <c r="AB12" s="30"/>
      <c r="AC12" s="30"/>
      <c r="AD12" s="30"/>
      <c r="AE12" s="33">
        <v>15927</v>
      </c>
      <c r="AF12" s="33">
        <v>15927</v>
      </c>
      <c r="AG12" s="47">
        <f>AF12/AE12%</f>
        <v>100</v>
      </c>
    </row>
    <row r="13" spans="1:41" ht="50.4" customHeight="1">
      <c r="B13" s="57" t="s">
        <v>4</v>
      </c>
      <c r="C13" s="58"/>
      <c r="D13" s="59"/>
      <c r="E13" s="5"/>
      <c r="F13" s="66">
        <f>M13+S13+P13+V13+Y13+AB13+AE13</f>
        <v>21571.072189999999</v>
      </c>
      <c r="G13" s="67"/>
      <c r="H13" s="67"/>
      <c r="I13" s="67"/>
      <c r="J13" s="68"/>
      <c r="K13" s="49">
        <f>N13+T13+Q13+W13+Z13+AC13+AF13</f>
        <v>21225.789110000002</v>
      </c>
      <c r="L13" s="50">
        <f>K13/F13%</f>
        <v>98.399323515499319</v>
      </c>
      <c r="M13" s="22">
        <f>SUM(M11:M12)</f>
        <v>1600</v>
      </c>
      <c r="N13" s="22">
        <f>SUM(N11:N12)</f>
        <v>1321.2885000000001</v>
      </c>
      <c r="O13" s="22">
        <f>SUM(O11:O12)</f>
        <v>82.580531250000007</v>
      </c>
      <c r="P13" s="1">
        <f>SUM(P11:P12)</f>
        <v>66.666669999999996</v>
      </c>
      <c r="Q13" s="1">
        <f>SUM(Q11:Q12)</f>
        <v>66.666669999999996</v>
      </c>
      <c r="R13" s="48">
        <f>Q13/P13%</f>
        <v>100</v>
      </c>
      <c r="S13" s="20">
        <f>SUM(S11:S12)</f>
        <v>1000</v>
      </c>
      <c r="T13" s="7">
        <f>SUM(T11:T12)</f>
        <v>983.21820000000002</v>
      </c>
      <c r="U13" s="20">
        <f>SUM(U11:U12)</f>
        <v>98.321820000000002</v>
      </c>
      <c r="V13" s="20">
        <f t="shared" ref="V13:AC13" si="0">SUM(V11:V12)</f>
        <v>277</v>
      </c>
      <c r="W13" s="20">
        <f t="shared" si="0"/>
        <v>235.33762999999999</v>
      </c>
      <c r="X13" s="20">
        <f t="shared" si="0"/>
        <v>84.959433212996387</v>
      </c>
      <c r="Y13" s="3">
        <f t="shared" si="0"/>
        <v>448.96552000000003</v>
      </c>
      <c r="Z13" s="3">
        <f t="shared" si="0"/>
        <v>448.96552000000003</v>
      </c>
      <c r="AA13" s="48">
        <f t="shared" si="0"/>
        <v>100</v>
      </c>
      <c r="AB13" s="7">
        <f t="shared" si="0"/>
        <v>286.44</v>
      </c>
      <c r="AC13" s="3">
        <f t="shared" si="0"/>
        <v>278.31259</v>
      </c>
      <c r="AD13" s="45">
        <f>AC13/AB13%</f>
        <v>97.162613461807013</v>
      </c>
      <c r="AE13" s="88">
        <f t="shared" ref="AE13:AF13" si="1">SUM(AE11:AE12)</f>
        <v>17892</v>
      </c>
      <c r="AF13" s="88">
        <f t="shared" si="1"/>
        <v>17892</v>
      </c>
      <c r="AG13" s="89">
        <f>AF13/AE13%</f>
        <v>100</v>
      </c>
    </row>
    <row r="14" spans="1:41" ht="34.200000000000003" customHeight="1">
      <c r="AE14" s="90"/>
      <c r="AF14" s="91"/>
      <c r="AG14" s="91"/>
    </row>
    <row r="19" spans="22:33">
      <c r="V19" s="6"/>
      <c r="W19" s="6"/>
      <c r="X19" s="6"/>
    </row>
    <row r="20" spans="22:33">
      <c r="V20" s="6"/>
      <c r="W20" s="6"/>
      <c r="X20" s="6"/>
    </row>
    <row r="21" spans="22:33">
      <c r="V21" s="6"/>
      <c r="W21" s="6"/>
      <c r="X21" s="6"/>
    </row>
    <row r="22" spans="22:33"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22:33">
      <c r="AF23" s="2"/>
      <c r="AG23" s="2"/>
    </row>
  </sheetData>
  <mergeCells count="25">
    <mergeCell ref="Y8:AA8"/>
    <mergeCell ref="AB8:AD8"/>
    <mergeCell ref="A1:AG1"/>
    <mergeCell ref="A2:AG2"/>
    <mergeCell ref="A3:AG3"/>
    <mergeCell ref="A4:AG4"/>
    <mergeCell ref="AE8:AG8"/>
    <mergeCell ref="M7:AG7"/>
    <mergeCell ref="C5:AG5"/>
    <mergeCell ref="S6:AG6"/>
    <mergeCell ref="P8:R8"/>
    <mergeCell ref="F7:L8"/>
    <mergeCell ref="F9:J9"/>
    <mergeCell ref="S8:U8"/>
    <mergeCell ref="V8:X8"/>
    <mergeCell ref="B13:D13"/>
    <mergeCell ref="B12:D12"/>
    <mergeCell ref="F12:J12"/>
    <mergeCell ref="F13:J13"/>
    <mergeCell ref="M8:O8"/>
    <mergeCell ref="B10:D10"/>
    <mergeCell ref="B11:D11"/>
    <mergeCell ref="F10:J10"/>
    <mergeCell ref="F11:J11"/>
    <mergeCell ref="B7:E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5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2025-03-20T12:17:33Z</cp:lastPrinted>
  <dcterms:created xsi:type="dcterms:W3CDTF">2011-04-25T04:44:01Z</dcterms:created>
  <dcterms:modified xsi:type="dcterms:W3CDTF">2025-03-20T12:17:52Z</dcterms:modified>
</cp:coreProperties>
</file>